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434555B-2B34-4014-AEF5-9B98675B2BFD}" xr6:coauthVersionLast="47" xr6:coauthVersionMax="47" xr10:uidLastSave="{00000000-0000-0000-0000-000000000000}"/>
  <bookViews>
    <workbookView xWindow="-120" yWindow="-120" windowWidth="20730" windowHeight="11040" tabRatio="817" activeTab="4" xr2:uid="{00000000-000D-0000-FFFF-FFFF00000000}"/>
  </bookViews>
  <sheets>
    <sheet name="кіші топ" sheetId="10" r:id="rId1"/>
    <sheet name="ортаңғы топ" sheetId="11" r:id="rId2"/>
    <sheet name="ересек топ" sheetId="12" r:id="rId3"/>
    <sheet name="мектепалды тобы" sheetId="13" r:id="rId4"/>
    <sheet name="МДҰ әдіскерінің жинағы" sheetId="1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6" i="16" l="1"/>
  <c r="S16" i="16"/>
  <c r="T16" i="16"/>
  <c r="R16" i="16"/>
  <c r="K10" i="16"/>
  <c r="F17" i="13" l="1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E17" i="13"/>
  <c r="E18" i="12"/>
  <c r="E17" i="12"/>
  <c r="D17" i="13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Q17" i="10" l="1"/>
  <c r="R17" i="10"/>
  <c r="S17" i="10"/>
  <c r="T17" i="10"/>
  <c r="U17" i="10"/>
  <c r="V17" i="10"/>
  <c r="W17" i="10"/>
  <c r="X17" i="10"/>
  <c r="Y17" i="10"/>
  <c r="V12" i="16"/>
  <c r="W12" i="16" s="1"/>
  <c r="V11" i="16"/>
  <c r="W11" i="16" s="1"/>
  <c r="V10" i="16"/>
  <c r="W10" i="16" s="1"/>
  <c r="V9" i="16"/>
  <c r="W9" i="16" s="1"/>
  <c r="T12" i="16"/>
  <c r="U12" i="16" s="1"/>
  <c r="T11" i="16"/>
  <c r="U11" i="16" s="1"/>
  <c r="T10" i="16"/>
  <c r="U10" i="16" s="1"/>
  <c r="T9" i="16"/>
  <c r="U9" i="16" s="1"/>
  <c r="R12" i="16"/>
  <c r="S12" i="16" s="1"/>
  <c r="R11" i="16"/>
  <c r="S11" i="16" s="1"/>
  <c r="R10" i="16"/>
  <c r="S10" i="16" s="1"/>
  <c r="R9" i="16"/>
  <c r="S9" i="16" s="1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D17" i="11"/>
  <c r="D17" i="10"/>
  <c r="AB18" i="11" l="1"/>
  <c r="U18" i="10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E17" i="11" l="1"/>
  <c r="Q18" i="13"/>
  <c r="U18" i="13"/>
  <c r="AK18" i="13"/>
  <c r="AK17" i="12"/>
  <c r="D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L18" i="13" l="1"/>
  <c r="V18" i="13"/>
  <c r="R18" i="13"/>
  <c r="AN18" i="13"/>
  <c r="AJ18" i="13"/>
  <c r="T18" i="13"/>
  <c r="AM18" i="13"/>
  <c r="AI18" i="13"/>
  <c r="S18" i="13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I17" i="16"/>
  <c r="F18" i="13"/>
  <c r="G18" i="13"/>
  <c r="D18" i="13"/>
  <c r="E18" i="13"/>
  <c r="F18" i="12"/>
  <c r="G18" i="12"/>
  <c r="D18" i="12"/>
  <c r="G18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8" i="11"/>
  <c r="D18" i="11"/>
  <c r="F18" i="11"/>
</calcChain>
</file>

<file path=xl/sharedStrings.xml><?xml version="1.0" encoding="utf-8"?>
<sst xmlns="http://schemas.openxmlformats.org/spreadsheetml/2006/main" count="286" uniqueCount="60">
  <si>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</si>
  <si>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</si>
  <si>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</si>
  <si>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</si>
  <si>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</si>
  <si>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</si>
  <si>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</si>
  <si>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</si>
  <si>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</si>
  <si>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</si>
  <si>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</si>
  <si>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</si>
  <si>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</si>
  <si>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</si>
  <si>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</si>
  <si>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</si>
  <si>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</si>
  <si>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</si>
  <si>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</si>
  <si>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</si>
  <si>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</si>
  <si>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</si>
  <si>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</si>
  <si>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</si>
  <si>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</si>
  <si>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</si>
  <si>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</si>
  <si>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</si>
  <si>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</si>
  <si>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</si>
  <si>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</si>
  <si>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</si>
  <si>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</si>
  <si>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</si>
  <si>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Мектепалды тобы</t>
  </si>
  <si>
    <t>БАРЛЫҒЫ</t>
  </si>
  <si>
    <t xml:space="preserve">Жас ерекшелік топтары </t>
  </si>
  <si>
    <t>"Балапан"</t>
  </si>
  <si>
    <t>Мусабекова Г</t>
  </si>
  <si>
    <t>Нұрбөбек</t>
  </si>
  <si>
    <t>Балдауарен</t>
  </si>
  <si>
    <t>Супибекова А</t>
  </si>
  <si>
    <t>Асхарова А</t>
  </si>
  <si>
    <t>"Солнышко"</t>
  </si>
  <si>
    <t>"Қыран"</t>
  </si>
  <si>
    <t>Барпиева Н</t>
  </si>
  <si>
    <t>Раушанова Г</t>
  </si>
  <si>
    <t>"Күншуақ"</t>
  </si>
  <si>
    <t>Бахавидин Б</t>
  </si>
  <si>
    <t xml:space="preserve">      Әдіскерінің аты-жөні:   Қоғамова Л.Б.    </t>
  </si>
  <si>
    <t>МДҰ атауы ЖШС "Уалихан" бөбекжай балабақшасы</t>
  </si>
  <si>
    <t>Оқыту тілі  қазақ тілі</t>
  </si>
  <si>
    <t xml:space="preserve"> </t>
  </si>
  <si>
    <t xml:space="preserve">Мекен-жайы : Ақбидай 50                          </t>
  </si>
  <si>
    <t xml:space="preserve">Мекен-жайы : Ақбидай 50             </t>
  </si>
  <si>
    <t xml:space="preserve">Мекен-жайы : Ақбидай 50               </t>
  </si>
  <si>
    <t xml:space="preserve">Мекен-жайы : Ақбидай 50                 </t>
  </si>
  <si>
    <t>Әдіскерінің аты-жөні: Қоғамова Л.Б.</t>
  </si>
  <si>
    <t xml:space="preserve">Мекен-жайы : Ақбидай 50       </t>
  </si>
  <si>
    <t>МДҰ атауы: ЖШС "Уалихан" бөбекжай балабақшасы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</si>
</sst>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/>
    <xf numFmtId="0" fontId="8" fillId="0" borderId="0" xfId="0" applyFont="1" applyAlignment="1"/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H18"/>
  <sheetViews>
    <sheetView zoomScale="70" zoomScaleNormal="70" workbookViewId="0">
      <selection activeCell="Q5" sqref="Q5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35" t="s">
        <v>33</v>
      </c>
      <c r="C2" s="35"/>
      <c r="D2" s="35"/>
      <c r="E2" s="35"/>
      <c r="F2" s="35"/>
      <c r="G2" s="35"/>
      <c r="H2" s="7"/>
      <c r="I2" s="7"/>
      <c r="J2" s="7"/>
      <c r="K2" s="2"/>
      <c r="L2" s="63" t="s">
        <v>50</v>
      </c>
      <c r="M2" s="63"/>
      <c r="N2" s="63"/>
      <c r="O2" s="63"/>
      <c r="P2" s="63"/>
      <c r="Q2" s="63"/>
      <c r="R2" s="63"/>
      <c r="S2" s="63"/>
      <c r="T2" s="63"/>
      <c r="U2" s="6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2" t="s">
        <v>16</v>
      </c>
      <c r="AH2" s="42"/>
    </row>
    <row r="3" spans="1:34" ht="15.75" x14ac:dyDescent="0.25">
      <c r="A3" s="3"/>
      <c r="B3" s="63" t="s">
        <v>49</v>
      </c>
      <c r="C3" s="33"/>
      <c r="D3" s="33"/>
      <c r="E3" s="33"/>
      <c r="F3" s="33"/>
      <c r="G3" s="3"/>
      <c r="H3" s="3"/>
      <c r="I3" s="3"/>
      <c r="J3" s="3"/>
      <c r="K3" s="3"/>
      <c r="L3" s="63" t="s">
        <v>56</v>
      </c>
      <c r="M3" s="63"/>
      <c r="N3" s="63"/>
      <c r="O3" s="63"/>
      <c r="P3" s="63"/>
      <c r="Q3" s="63"/>
      <c r="R3" s="63"/>
      <c r="S3" s="64"/>
      <c r="T3" s="64"/>
      <c r="U3" s="64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65" t="s">
        <v>51</v>
      </c>
      <c r="M4" s="65"/>
      <c r="N4" s="65"/>
      <c r="O4" s="65"/>
      <c r="P4" s="65"/>
      <c r="Q4" s="65"/>
      <c r="R4" s="65"/>
      <c r="S4" s="65"/>
      <c r="T4" s="65"/>
      <c r="U4" s="65"/>
      <c r="V4" s="21"/>
      <c r="W4" s="21"/>
      <c r="X4" s="21"/>
      <c r="Y4" s="21"/>
      <c r="Z4" s="21"/>
      <c r="AA4" s="21"/>
      <c r="AB4" s="21"/>
      <c r="AC4" s="21"/>
      <c r="AD4" s="21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 t="s">
        <v>52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41" t="s">
        <v>0</v>
      </c>
      <c r="B7" s="34" t="s">
        <v>2</v>
      </c>
      <c r="C7" s="34" t="s">
        <v>3</v>
      </c>
      <c r="D7" s="34" t="s">
        <v>9</v>
      </c>
      <c r="E7" s="34" t="s">
        <v>4</v>
      </c>
      <c r="F7" s="34"/>
      <c r="G7" s="34"/>
      <c r="H7" s="43" t="s">
        <v>7</v>
      </c>
      <c r="I7" s="44"/>
      <c r="J7" s="44"/>
      <c r="K7" s="44"/>
      <c r="L7" s="44"/>
      <c r="M7" s="45"/>
      <c r="N7" s="34" t="s">
        <v>5</v>
      </c>
      <c r="O7" s="34"/>
      <c r="P7" s="34"/>
      <c r="Q7" s="43" t="s">
        <v>8</v>
      </c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5"/>
      <c r="AF7" s="34" t="s">
        <v>6</v>
      </c>
      <c r="AG7" s="34"/>
      <c r="AH7" s="34"/>
    </row>
    <row r="8" spans="1:34" ht="15.75" customHeight="1" x14ac:dyDescent="0.25">
      <c r="A8" s="41"/>
      <c r="B8" s="34"/>
      <c r="C8" s="34"/>
      <c r="D8" s="34"/>
      <c r="E8" s="31" t="s">
        <v>13</v>
      </c>
      <c r="F8" s="31" t="s">
        <v>14</v>
      </c>
      <c r="G8" s="31" t="s">
        <v>15</v>
      </c>
      <c r="H8" s="34" t="s">
        <v>17</v>
      </c>
      <c r="I8" s="34"/>
      <c r="J8" s="34"/>
      <c r="K8" s="34" t="s">
        <v>18</v>
      </c>
      <c r="L8" s="34"/>
      <c r="M8" s="34"/>
      <c r="N8" s="31" t="s">
        <v>13</v>
      </c>
      <c r="O8" s="31" t="s">
        <v>14</v>
      </c>
      <c r="P8" s="31" t="s">
        <v>15</v>
      </c>
      <c r="Q8" s="34" t="s">
        <v>22</v>
      </c>
      <c r="R8" s="34"/>
      <c r="S8" s="34"/>
      <c r="T8" s="34" t="s">
        <v>19</v>
      </c>
      <c r="U8" s="34"/>
      <c r="V8" s="34"/>
      <c r="W8" s="34" t="s">
        <v>23</v>
      </c>
      <c r="X8" s="34"/>
      <c r="Y8" s="34"/>
      <c r="Z8" s="43" t="s">
        <v>24</v>
      </c>
      <c r="AA8" s="44"/>
      <c r="AB8" s="45"/>
      <c r="AC8" s="43" t="s">
        <v>20</v>
      </c>
      <c r="AD8" s="44"/>
      <c r="AE8" s="45"/>
      <c r="AF8" s="31" t="s">
        <v>13</v>
      </c>
      <c r="AG8" s="31" t="s">
        <v>14</v>
      </c>
      <c r="AH8" s="31" t="s">
        <v>15</v>
      </c>
    </row>
    <row r="9" spans="1:34" ht="126.75" customHeight="1" x14ac:dyDescent="0.25">
      <c r="A9" s="41"/>
      <c r="B9" s="34"/>
      <c r="C9" s="34"/>
      <c r="D9" s="34"/>
      <c r="E9" s="32"/>
      <c r="F9" s="32"/>
      <c r="G9" s="32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32"/>
      <c r="O9" s="32"/>
      <c r="P9" s="32"/>
      <c r="Q9" s="28" t="s">
        <v>13</v>
      </c>
      <c r="R9" s="28" t="s">
        <v>14</v>
      </c>
      <c r="S9" s="28" t="s">
        <v>15</v>
      </c>
      <c r="T9" s="28" t="s">
        <v>13</v>
      </c>
      <c r="U9" s="28" t="s">
        <v>14</v>
      </c>
      <c r="V9" s="28" t="s">
        <v>15</v>
      </c>
      <c r="W9" s="28" t="s">
        <v>13</v>
      </c>
      <c r="X9" s="28" t="s">
        <v>14</v>
      </c>
      <c r="Y9" s="28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32"/>
      <c r="AG9" s="32"/>
      <c r="AH9" s="32"/>
    </row>
    <row r="10" spans="1:34" ht="15.75" x14ac:dyDescent="0.25">
      <c r="A10" s="5">
        <v>1</v>
      </c>
      <c r="B10" s="6" t="s">
        <v>37</v>
      </c>
      <c r="C10" s="6" t="s">
        <v>38</v>
      </c>
      <c r="D10" s="12">
        <v>20</v>
      </c>
      <c r="E10" s="12">
        <v>19</v>
      </c>
      <c r="F10" s="12">
        <v>1</v>
      </c>
      <c r="G10" s="12">
        <v>0</v>
      </c>
      <c r="H10" s="12">
        <v>19</v>
      </c>
      <c r="I10" s="12">
        <v>2</v>
      </c>
      <c r="J10" s="12">
        <v>0</v>
      </c>
      <c r="K10" s="12">
        <v>18.75</v>
      </c>
      <c r="L10" s="12">
        <v>1.25</v>
      </c>
      <c r="M10" s="12">
        <v>0</v>
      </c>
      <c r="N10" s="12">
        <v>19</v>
      </c>
      <c r="O10" s="12">
        <v>1</v>
      </c>
      <c r="P10" s="12">
        <v>0</v>
      </c>
      <c r="Q10" s="12">
        <v>18.75</v>
      </c>
      <c r="R10" s="12">
        <v>1.25</v>
      </c>
      <c r="S10" s="12">
        <v>0</v>
      </c>
      <c r="T10" s="12">
        <v>18.5</v>
      </c>
      <c r="U10" s="12">
        <v>1.5</v>
      </c>
      <c r="V10" s="12">
        <v>0</v>
      </c>
      <c r="W10" s="12">
        <v>18</v>
      </c>
      <c r="X10" s="12">
        <v>2</v>
      </c>
      <c r="Y10" s="12">
        <v>0</v>
      </c>
      <c r="Z10" s="12">
        <v>18.75</v>
      </c>
      <c r="AA10" s="12">
        <v>1.25</v>
      </c>
      <c r="AB10" s="12">
        <v>0</v>
      </c>
      <c r="AC10" s="12">
        <v>18.25</v>
      </c>
      <c r="AD10" s="12">
        <v>1.75</v>
      </c>
      <c r="AE10" s="12">
        <v>0</v>
      </c>
      <c r="AF10" s="12">
        <v>19</v>
      </c>
      <c r="AG10" s="12">
        <v>1</v>
      </c>
      <c r="AH10" s="12">
        <v>0</v>
      </c>
    </row>
    <row r="11" spans="1:34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 x14ac:dyDescent="0.25">
      <c r="A17" s="38" t="s">
        <v>1</v>
      </c>
      <c r="B17" s="39"/>
      <c r="C17" s="40"/>
      <c r="D17" s="14">
        <f t="shared" ref="D17:AH17" si="0">SUM(D10:D16)</f>
        <v>20</v>
      </c>
      <c r="E17" s="12">
        <f t="shared" si="0"/>
        <v>19</v>
      </c>
      <c r="F17" s="12">
        <f t="shared" si="0"/>
        <v>1</v>
      </c>
      <c r="G17" s="12">
        <f t="shared" si="0"/>
        <v>0</v>
      </c>
      <c r="H17" s="12">
        <f t="shared" si="0"/>
        <v>19</v>
      </c>
      <c r="I17" s="12">
        <f t="shared" si="0"/>
        <v>2</v>
      </c>
      <c r="J17" s="12">
        <f t="shared" si="0"/>
        <v>0</v>
      </c>
      <c r="K17" s="12">
        <f t="shared" si="0"/>
        <v>18.75</v>
      </c>
      <c r="L17" s="12">
        <f t="shared" si="0"/>
        <v>1.25</v>
      </c>
      <c r="M17" s="12">
        <f t="shared" si="0"/>
        <v>0</v>
      </c>
      <c r="N17" s="12">
        <f t="shared" si="0"/>
        <v>19</v>
      </c>
      <c r="O17" s="12">
        <f t="shared" si="0"/>
        <v>1</v>
      </c>
      <c r="P17" s="12">
        <f t="shared" si="0"/>
        <v>0</v>
      </c>
      <c r="Q17" s="12">
        <f t="shared" si="0"/>
        <v>18.75</v>
      </c>
      <c r="R17" s="12">
        <f t="shared" si="0"/>
        <v>1.25</v>
      </c>
      <c r="S17" s="12">
        <f t="shared" si="0"/>
        <v>0</v>
      </c>
      <c r="T17" s="12">
        <f t="shared" si="0"/>
        <v>18.5</v>
      </c>
      <c r="U17" s="12">
        <f t="shared" si="0"/>
        <v>1.5</v>
      </c>
      <c r="V17" s="12">
        <f t="shared" si="0"/>
        <v>0</v>
      </c>
      <c r="W17" s="12">
        <f t="shared" si="0"/>
        <v>18</v>
      </c>
      <c r="X17" s="12">
        <f t="shared" si="0"/>
        <v>2</v>
      </c>
      <c r="Y17" s="12">
        <f t="shared" si="0"/>
        <v>0</v>
      </c>
      <c r="Z17" s="12">
        <f t="shared" si="0"/>
        <v>18.75</v>
      </c>
      <c r="AA17" s="12">
        <f t="shared" si="0"/>
        <v>1.25</v>
      </c>
      <c r="AB17" s="12">
        <f t="shared" si="0"/>
        <v>0</v>
      </c>
      <c r="AC17" s="12">
        <f t="shared" si="0"/>
        <v>18.25</v>
      </c>
      <c r="AD17" s="12">
        <f t="shared" si="0"/>
        <v>1.75</v>
      </c>
      <c r="AE17" s="12">
        <f t="shared" si="0"/>
        <v>0</v>
      </c>
      <c r="AF17" s="12">
        <f t="shared" si="0"/>
        <v>19</v>
      </c>
      <c r="AG17" s="12">
        <f t="shared" si="0"/>
        <v>1</v>
      </c>
      <c r="AH17" s="12">
        <f t="shared" si="0"/>
        <v>0</v>
      </c>
    </row>
    <row r="18" spans="1:34" ht="17.25" customHeight="1" x14ac:dyDescent="0.25">
      <c r="A18" s="36" t="s">
        <v>10</v>
      </c>
      <c r="B18" s="37"/>
      <c r="C18" s="37"/>
      <c r="D18" s="27">
        <f>D17*100/D17</f>
        <v>100</v>
      </c>
      <c r="E18" s="29">
        <f>E17*100/D17</f>
        <v>95</v>
      </c>
      <c r="F18" s="29">
        <f>F17*100/D17</f>
        <v>5</v>
      </c>
      <c r="G18" s="29">
        <f>G17*100/D17</f>
        <v>0</v>
      </c>
      <c r="H18" s="12">
        <f>H17*100/D17</f>
        <v>95</v>
      </c>
      <c r="I18" s="12">
        <f>I17*100/D17</f>
        <v>10</v>
      </c>
      <c r="J18" s="12">
        <f>J17*100/D17</f>
        <v>0</v>
      </c>
      <c r="K18" s="12">
        <f>K17*100/D17</f>
        <v>93.75</v>
      </c>
      <c r="L18" s="12">
        <f>L17*100/D17</f>
        <v>6.25</v>
      </c>
      <c r="M18" s="12">
        <f>M17*100/D17</f>
        <v>0</v>
      </c>
      <c r="N18" s="12">
        <f>N17*100/D17</f>
        <v>95</v>
      </c>
      <c r="O18" s="12">
        <f>O17*100/D17</f>
        <v>5</v>
      </c>
      <c r="P18" s="12">
        <f>P17*100/D17</f>
        <v>0</v>
      </c>
      <c r="Q18" s="12">
        <f>Q17*100/D17</f>
        <v>93.75</v>
      </c>
      <c r="R18" s="12">
        <f>R17*100/D17</f>
        <v>6.25</v>
      </c>
      <c r="S18" s="12">
        <f>S17*100/D17</f>
        <v>0</v>
      </c>
      <c r="T18" s="12">
        <f>T17*100/D17</f>
        <v>92.5</v>
      </c>
      <c r="U18" s="12">
        <f>U17*100/D17</f>
        <v>7.5</v>
      </c>
      <c r="V18" s="12">
        <f>V17*100/D17</f>
        <v>0</v>
      </c>
      <c r="W18" s="12">
        <f>W17*100/D17</f>
        <v>90</v>
      </c>
      <c r="X18" s="12">
        <f>X17*100/D17</f>
        <v>10</v>
      </c>
      <c r="Y18" s="12">
        <f>Y17*100/D17</f>
        <v>0</v>
      </c>
      <c r="Z18" s="12">
        <f>Z17*100/D17</f>
        <v>93.75</v>
      </c>
      <c r="AA18" s="12">
        <f>AA17*100/D17</f>
        <v>6.25</v>
      </c>
      <c r="AB18" s="12">
        <f>AB17*100/D17</f>
        <v>0</v>
      </c>
      <c r="AC18" s="12">
        <f>AC17*100/D17</f>
        <v>91.25</v>
      </c>
      <c r="AD18" s="12">
        <f>AD17*100/D17</f>
        <v>8.75</v>
      </c>
      <c r="AE18" s="12">
        <f>AE17*100/D17</f>
        <v>0</v>
      </c>
      <c r="AF18" s="12">
        <f>AF17*100/D17</f>
        <v>95</v>
      </c>
      <c r="AG18" s="12">
        <f>AG17*100/D17</f>
        <v>5</v>
      </c>
      <c r="AH18" s="12">
        <f>AH17*100/D17</f>
        <v>0</v>
      </c>
    </row>
  </sheetData>
  <mergeCells count="33">
    <mergeCell ref="L2:U2"/>
    <mergeCell ref="Q8:S8"/>
    <mergeCell ref="W8:Y8"/>
    <mergeCell ref="L3:R3"/>
    <mergeCell ref="Q7:AE7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scale="2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K18"/>
  <sheetViews>
    <sheetView topLeftCell="A4" zoomScale="80" zoomScaleNormal="80" workbookViewId="0">
      <selection activeCell="B3" sqref="B3:F3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35" t="s">
        <v>32</v>
      </c>
      <c r="C2" s="35"/>
      <c r="D2" s="35"/>
      <c r="E2" s="35"/>
      <c r="F2" s="35"/>
      <c r="G2" s="7"/>
      <c r="H2" s="7"/>
      <c r="I2" s="7"/>
      <c r="J2" s="7"/>
      <c r="K2" s="7"/>
      <c r="L2" s="7"/>
      <c r="M2" s="7"/>
      <c r="N2" s="2"/>
      <c r="O2" s="63" t="s">
        <v>50</v>
      </c>
      <c r="P2" s="63"/>
      <c r="Q2" s="63"/>
      <c r="R2" s="63"/>
      <c r="S2" s="63"/>
      <c r="T2" s="63"/>
      <c r="U2" s="63"/>
      <c r="V2" s="63"/>
      <c r="W2" s="63"/>
      <c r="X2" s="6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2" t="s">
        <v>16</v>
      </c>
      <c r="AK2" s="42"/>
    </row>
    <row r="3" spans="1:37" ht="15.75" x14ac:dyDescent="0.25">
      <c r="A3" s="3"/>
      <c r="B3" s="63" t="s">
        <v>57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63" t="s">
        <v>55</v>
      </c>
      <c r="P3" s="63"/>
      <c r="Q3" s="63"/>
      <c r="R3" s="63"/>
      <c r="S3" s="63"/>
      <c r="T3" s="63"/>
      <c r="U3" s="63"/>
      <c r="V3" s="64"/>
      <c r="W3" s="64"/>
      <c r="X3" s="64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65" t="s">
        <v>51</v>
      </c>
      <c r="P4" s="65"/>
      <c r="Q4" s="65"/>
      <c r="R4" s="65"/>
      <c r="S4" s="65"/>
      <c r="T4" s="65"/>
      <c r="U4" s="65"/>
      <c r="V4" s="65"/>
      <c r="W4" s="65"/>
      <c r="X4" s="65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1" t="s">
        <v>0</v>
      </c>
      <c r="B7" s="34" t="s">
        <v>2</v>
      </c>
      <c r="C7" s="34" t="s">
        <v>3</v>
      </c>
      <c r="D7" s="34" t="s">
        <v>9</v>
      </c>
      <c r="E7" s="34" t="s">
        <v>4</v>
      </c>
      <c r="F7" s="34"/>
      <c r="G7" s="34"/>
      <c r="H7" s="43" t="s">
        <v>7</v>
      </c>
      <c r="I7" s="44"/>
      <c r="J7" s="44"/>
      <c r="K7" s="44"/>
      <c r="L7" s="44"/>
      <c r="M7" s="44"/>
      <c r="N7" s="44"/>
      <c r="O7" s="44"/>
      <c r="P7" s="45"/>
      <c r="Q7" s="34" t="s">
        <v>5</v>
      </c>
      <c r="R7" s="34"/>
      <c r="S7" s="34"/>
      <c r="T7" s="43" t="s">
        <v>8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  <c r="AI7" s="34" t="s">
        <v>6</v>
      </c>
      <c r="AJ7" s="34"/>
      <c r="AK7" s="34"/>
    </row>
    <row r="8" spans="1:37" ht="15.75" customHeight="1" x14ac:dyDescent="0.25">
      <c r="A8" s="41"/>
      <c r="B8" s="34"/>
      <c r="C8" s="34"/>
      <c r="D8" s="34"/>
      <c r="E8" s="31" t="s">
        <v>13</v>
      </c>
      <c r="F8" s="31" t="s">
        <v>14</v>
      </c>
      <c r="G8" s="31" t="s">
        <v>15</v>
      </c>
      <c r="H8" s="50" t="s">
        <v>17</v>
      </c>
      <c r="I8" s="51"/>
      <c r="J8" s="51"/>
      <c r="K8" s="44" t="s">
        <v>18</v>
      </c>
      <c r="L8" s="44"/>
      <c r="M8" s="45"/>
      <c r="N8" s="46" t="s">
        <v>21</v>
      </c>
      <c r="O8" s="47"/>
      <c r="P8" s="48"/>
      <c r="Q8" s="31" t="s">
        <v>13</v>
      </c>
      <c r="R8" s="31" t="s">
        <v>14</v>
      </c>
      <c r="S8" s="31" t="s">
        <v>15</v>
      </c>
      <c r="T8" s="49" t="s">
        <v>22</v>
      </c>
      <c r="U8" s="49"/>
      <c r="V8" s="49"/>
      <c r="W8" s="49" t="s">
        <v>19</v>
      </c>
      <c r="X8" s="49"/>
      <c r="Y8" s="49"/>
      <c r="Z8" s="41" t="s">
        <v>23</v>
      </c>
      <c r="AA8" s="41"/>
      <c r="AB8" s="41"/>
      <c r="AC8" s="41" t="s">
        <v>24</v>
      </c>
      <c r="AD8" s="41"/>
      <c r="AE8" s="41"/>
      <c r="AF8" s="47" t="s">
        <v>20</v>
      </c>
      <c r="AG8" s="47"/>
      <c r="AH8" s="48"/>
      <c r="AI8" s="31" t="s">
        <v>13</v>
      </c>
      <c r="AJ8" s="31" t="s">
        <v>14</v>
      </c>
      <c r="AK8" s="31" t="s">
        <v>15</v>
      </c>
    </row>
    <row r="9" spans="1:37" ht="115.5" customHeight="1" x14ac:dyDescent="0.25">
      <c r="A9" s="41"/>
      <c r="B9" s="34"/>
      <c r="C9" s="34"/>
      <c r="D9" s="34"/>
      <c r="E9" s="32"/>
      <c r="F9" s="32"/>
      <c r="G9" s="32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2"/>
      <c r="R9" s="32"/>
      <c r="S9" s="32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2"/>
      <c r="AJ9" s="32"/>
      <c r="AK9" s="32"/>
    </row>
    <row r="10" spans="1:37" ht="15.75" x14ac:dyDescent="0.25">
      <c r="A10" s="5">
        <v>1</v>
      </c>
      <c r="B10" s="6" t="s">
        <v>39</v>
      </c>
      <c r="C10" s="6" t="s">
        <v>41</v>
      </c>
      <c r="D10" s="12">
        <v>25</v>
      </c>
      <c r="E10" s="12">
        <v>24</v>
      </c>
      <c r="F10" s="12">
        <v>1</v>
      </c>
      <c r="G10" s="12">
        <v>0</v>
      </c>
      <c r="H10" s="12">
        <v>23.6</v>
      </c>
      <c r="I10" s="12">
        <v>1</v>
      </c>
      <c r="J10" s="12">
        <v>0</v>
      </c>
      <c r="K10" s="12">
        <v>23</v>
      </c>
      <c r="L10" s="12">
        <v>2</v>
      </c>
      <c r="M10" s="12">
        <v>0</v>
      </c>
      <c r="N10" s="12">
        <v>23.6</v>
      </c>
      <c r="O10" s="12">
        <v>1.4</v>
      </c>
      <c r="P10" s="12">
        <v>0</v>
      </c>
      <c r="Q10" s="12">
        <v>23.2</v>
      </c>
      <c r="R10" s="12">
        <v>1.8</v>
      </c>
      <c r="S10" s="12">
        <v>0</v>
      </c>
      <c r="T10" s="12">
        <v>23.4</v>
      </c>
      <c r="U10" s="12">
        <v>1.6</v>
      </c>
      <c r="V10" s="12">
        <v>0</v>
      </c>
      <c r="W10" s="12">
        <v>23.4</v>
      </c>
      <c r="X10" s="12">
        <v>1.6</v>
      </c>
      <c r="Y10" s="12">
        <v>0</v>
      </c>
      <c r="Z10" s="12">
        <v>23.6</v>
      </c>
      <c r="AA10" s="12">
        <v>1.4</v>
      </c>
      <c r="AB10" s="12">
        <v>0</v>
      </c>
      <c r="AC10" s="12">
        <v>23.6</v>
      </c>
      <c r="AD10" s="12">
        <v>1.4</v>
      </c>
      <c r="AE10" s="12">
        <v>0</v>
      </c>
      <c r="AF10" s="12">
        <v>23.4</v>
      </c>
      <c r="AG10" s="12">
        <v>1.6</v>
      </c>
      <c r="AH10" s="12">
        <v>0</v>
      </c>
      <c r="AI10" s="12">
        <v>24</v>
      </c>
      <c r="AJ10" s="12">
        <v>1</v>
      </c>
      <c r="AK10" s="12">
        <v>0</v>
      </c>
    </row>
    <row r="11" spans="1:37" ht="15.75" x14ac:dyDescent="0.25">
      <c r="A11" s="5">
        <v>2</v>
      </c>
      <c r="B11" s="6" t="s">
        <v>40</v>
      </c>
      <c r="C11" s="6" t="s">
        <v>42</v>
      </c>
      <c r="D11" s="12">
        <v>25</v>
      </c>
      <c r="E11" s="12">
        <v>24</v>
      </c>
      <c r="F11" s="12">
        <v>1</v>
      </c>
      <c r="G11" s="12">
        <v>0</v>
      </c>
      <c r="H11" s="12">
        <v>23.6</v>
      </c>
      <c r="I11" s="12">
        <v>1</v>
      </c>
      <c r="J11" s="12">
        <v>0</v>
      </c>
      <c r="K11" s="12">
        <v>23</v>
      </c>
      <c r="L11" s="12">
        <v>2</v>
      </c>
      <c r="M11" s="12">
        <v>0</v>
      </c>
      <c r="N11" s="12">
        <v>23.6</v>
      </c>
      <c r="O11" s="12">
        <v>1.4</v>
      </c>
      <c r="P11" s="12">
        <v>0</v>
      </c>
      <c r="Q11" s="12">
        <v>23.2</v>
      </c>
      <c r="R11" s="12">
        <v>1.8</v>
      </c>
      <c r="S11" s="12">
        <v>0</v>
      </c>
      <c r="T11" s="12">
        <v>23.4</v>
      </c>
      <c r="U11" s="12">
        <v>1.6</v>
      </c>
      <c r="V11" s="12">
        <v>0</v>
      </c>
      <c r="W11" s="12">
        <v>23.4</v>
      </c>
      <c r="X11" s="12">
        <v>1.6</v>
      </c>
      <c r="Y11" s="12">
        <v>0</v>
      </c>
      <c r="Z11" s="12">
        <v>23.6</v>
      </c>
      <c r="AA11" s="12">
        <v>1.4</v>
      </c>
      <c r="AB11" s="12">
        <v>0</v>
      </c>
      <c r="AC11" s="12">
        <v>23.6</v>
      </c>
      <c r="AD11" s="12">
        <v>1.4</v>
      </c>
      <c r="AE11" s="12">
        <v>0</v>
      </c>
      <c r="AF11" s="12">
        <v>23.4</v>
      </c>
      <c r="AG11" s="12">
        <v>1.6</v>
      </c>
      <c r="AH11" s="12">
        <v>0</v>
      </c>
      <c r="AI11" s="12">
        <v>24.2</v>
      </c>
      <c r="AJ11" s="12">
        <v>0.8</v>
      </c>
      <c r="AK11" s="12">
        <v>0</v>
      </c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38" t="s">
        <v>1</v>
      </c>
      <c r="B17" s="39"/>
      <c r="C17" s="40"/>
      <c r="D17" s="14">
        <f t="shared" ref="D17:AK17" si="0">SUM(D10:D16)</f>
        <v>50</v>
      </c>
      <c r="E17" s="12">
        <f t="shared" si="0"/>
        <v>48</v>
      </c>
      <c r="F17" s="12">
        <f t="shared" si="0"/>
        <v>2</v>
      </c>
      <c r="G17" s="12">
        <f t="shared" si="0"/>
        <v>0</v>
      </c>
      <c r="H17" s="12">
        <f t="shared" si="0"/>
        <v>47.2</v>
      </c>
      <c r="I17" s="12">
        <f t="shared" si="0"/>
        <v>2</v>
      </c>
      <c r="J17" s="12">
        <f t="shared" si="0"/>
        <v>0</v>
      </c>
      <c r="K17" s="12">
        <f t="shared" si="0"/>
        <v>46</v>
      </c>
      <c r="L17" s="12">
        <f t="shared" si="0"/>
        <v>4</v>
      </c>
      <c r="M17" s="12">
        <f t="shared" si="0"/>
        <v>0</v>
      </c>
      <c r="N17" s="12">
        <f t="shared" si="0"/>
        <v>47.2</v>
      </c>
      <c r="O17" s="12">
        <f t="shared" si="0"/>
        <v>2.8</v>
      </c>
      <c r="P17" s="12">
        <f t="shared" si="0"/>
        <v>0</v>
      </c>
      <c r="Q17" s="12">
        <f t="shared" si="0"/>
        <v>46.4</v>
      </c>
      <c r="R17" s="12">
        <f t="shared" si="0"/>
        <v>3.6</v>
      </c>
      <c r="S17" s="12">
        <f t="shared" si="0"/>
        <v>0</v>
      </c>
      <c r="T17" s="12">
        <f t="shared" si="0"/>
        <v>46.8</v>
      </c>
      <c r="U17" s="12">
        <f t="shared" si="0"/>
        <v>3.2</v>
      </c>
      <c r="V17" s="12">
        <f t="shared" si="0"/>
        <v>0</v>
      </c>
      <c r="W17" s="12">
        <f t="shared" si="0"/>
        <v>46.8</v>
      </c>
      <c r="X17" s="12">
        <f t="shared" si="0"/>
        <v>3.2</v>
      </c>
      <c r="Y17" s="12">
        <f t="shared" si="0"/>
        <v>0</v>
      </c>
      <c r="Z17" s="12">
        <f t="shared" si="0"/>
        <v>47.2</v>
      </c>
      <c r="AA17" s="12">
        <f t="shared" si="0"/>
        <v>2.8</v>
      </c>
      <c r="AB17" s="12">
        <f t="shared" si="0"/>
        <v>0</v>
      </c>
      <c r="AC17" s="12">
        <f t="shared" si="0"/>
        <v>47.2</v>
      </c>
      <c r="AD17" s="12">
        <f t="shared" si="0"/>
        <v>2.8</v>
      </c>
      <c r="AE17" s="12">
        <f t="shared" si="0"/>
        <v>0</v>
      </c>
      <c r="AF17" s="12">
        <f t="shared" si="0"/>
        <v>46.8</v>
      </c>
      <c r="AG17" s="12">
        <f t="shared" si="0"/>
        <v>3.2</v>
      </c>
      <c r="AH17" s="12">
        <f t="shared" si="0"/>
        <v>0</v>
      </c>
      <c r="AI17" s="12">
        <f t="shared" si="0"/>
        <v>48.2</v>
      </c>
      <c r="AJ17" s="12">
        <f t="shared" si="0"/>
        <v>1.8</v>
      </c>
      <c r="AK17" s="12">
        <f t="shared" si="0"/>
        <v>0</v>
      </c>
    </row>
    <row r="18" spans="1:37" ht="18.75" customHeight="1" x14ac:dyDescent="0.25">
      <c r="A18" s="36" t="s">
        <v>10</v>
      </c>
      <c r="B18" s="37"/>
      <c r="C18" s="37"/>
      <c r="D18" s="17">
        <f>D17*100/D17</f>
        <v>100</v>
      </c>
      <c r="E18" s="13">
        <f>E17*100/D17</f>
        <v>96</v>
      </c>
      <c r="F18" s="13">
        <f>F17*100/D17</f>
        <v>4</v>
      </c>
      <c r="G18" s="13">
        <f>G17*100/D17</f>
        <v>0</v>
      </c>
      <c r="H18" s="13">
        <f>H17*100/D17</f>
        <v>94.4</v>
      </c>
      <c r="I18" s="13">
        <f>I17*100/D17</f>
        <v>4</v>
      </c>
      <c r="J18" s="13">
        <f>J17*100/D17</f>
        <v>0</v>
      </c>
      <c r="K18" s="13">
        <f>K17*100/D17</f>
        <v>92</v>
      </c>
      <c r="L18" s="13">
        <f>L17*100/D17</f>
        <v>8</v>
      </c>
      <c r="M18" s="13">
        <f>M17*100/D17</f>
        <v>0</v>
      </c>
      <c r="N18" s="13">
        <f>N17*100/D17</f>
        <v>94.4</v>
      </c>
      <c r="O18" s="13">
        <f>O17*100/D17</f>
        <v>5.6</v>
      </c>
      <c r="P18" s="13">
        <f>P17*100/D17</f>
        <v>0</v>
      </c>
      <c r="Q18" s="13">
        <f>Q17*100/D17</f>
        <v>92.8</v>
      </c>
      <c r="R18" s="13">
        <f>R17*100/D17</f>
        <v>7.2</v>
      </c>
      <c r="S18" s="13">
        <f>S17*100/D17</f>
        <v>0</v>
      </c>
      <c r="T18" s="13">
        <f>T17*100/D17</f>
        <v>93.6</v>
      </c>
      <c r="U18" s="13">
        <f>U17*100/D17</f>
        <v>6.4</v>
      </c>
      <c r="V18" s="13">
        <f>V17*100/D17</f>
        <v>0</v>
      </c>
      <c r="W18" s="13">
        <f>W17*100/D17</f>
        <v>93.6</v>
      </c>
      <c r="X18" s="13">
        <f>X17*100/D17</f>
        <v>6.4</v>
      </c>
      <c r="Y18" s="13">
        <f>Y17*100/D17</f>
        <v>0</v>
      </c>
      <c r="Z18" s="13">
        <f>Z17*100/D17</f>
        <v>94.4</v>
      </c>
      <c r="AA18" s="13">
        <f>AA17*100/D17</f>
        <v>5.6</v>
      </c>
      <c r="AB18" s="13">
        <f>AB17*100/D17</f>
        <v>0</v>
      </c>
      <c r="AC18" s="13">
        <f>AC17*100/D17</f>
        <v>94.4</v>
      </c>
      <c r="AD18" s="13">
        <f>AD17*100/D17</f>
        <v>5.6</v>
      </c>
      <c r="AE18" s="13">
        <f>AE17*100/D17</f>
        <v>0</v>
      </c>
      <c r="AF18" s="13">
        <f>AF17*100/D17</f>
        <v>93.6</v>
      </c>
      <c r="AG18" s="13">
        <f>AG17*100/D17</f>
        <v>6.4</v>
      </c>
      <c r="AH18" s="13">
        <f>AH17*100/D17</f>
        <v>0</v>
      </c>
      <c r="AI18" s="13">
        <f>AI17*100/D17</f>
        <v>96.4</v>
      </c>
      <c r="AJ18" s="13">
        <f>AJ17*100/D17</f>
        <v>3.6</v>
      </c>
      <c r="AK18" s="13">
        <f>AK17*100/D17</f>
        <v>0</v>
      </c>
    </row>
  </sheetData>
  <mergeCells count="34">
    <mergeCell ref="O2:X2"/>
    <mergeCell ref="O4:X4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  <pageSetup paperSize="9" scale="2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K18"/>
  <sheetViews>
    <sheetView topLeftCell="A4" zoomScale="80" zoomScaleNormal="80" workbookViewId="0">
      <selection activeCell="B3" sqref="B3:F3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35" t="s">
        <v>31</v>
      </c>
      <c r="C2" s="35"/>
      <c r="D2" s="35"/>
      <c r="E2" s="35"/>
      <c r="F2" s="35"/>
      <c r="G2" s="2"/>
      <c r="H2" s="2"/>
      <c r="I2" s="2"/>
      <c r="J2" s="2"/>
      <c r="K2" s="2"/>
      <c r="L2" s="2"/>
      <c r="M2" s="2"/>
      <c r="N2" s="2"/>
      <c r="O2" s="63" t="s">
        <v>50</v>
      </c>
      <c r="P2" s="63"/>
      <c r="Q2" s="63"/>
      <c r="R2" s="63"/>
      <c r="S2" s="63"/>
      <c r="T2" s="63"/>
      <c r="U2" s="63"/>
      <c r="V2" s="63"/>
      <c r="W2" s="63"/>
      <c r="X2" s="63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42" t="s">
        <v>16</v>
      </c>
      <c r="AK2" s="42"/>
    </row>
    <row r="3" spans="1:37" ht="15.75" x14ac:dyDescent="0.25">
      <c r="A3" s="3"/>
      <c r="B3" s="63" t="s">
        <v>57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63" t="s">
        <v>54</v>
      </c>
      <c r="P3" s="63"/>
      <c r="Q3" s="63"/>
      <c r="R3" s="63"/>
      <c r="S3" s="63"/>
      <c r="T3" s="63"/>
      <c r="U3" s="63"/>
      <c r="V3" s="64"/>
      <c r="W3" s="64"/>
      <c r="X3" s="64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65" t="s">
        <v>51</v>
      </c>
      <c r="P4" s="65"/>
      <c r="Q4" s="65"/>
      <c r="R4" s="65"/>
      <c r="S4" s="65"/>
      <c r="T4" s="65"/>
      <c r="U4" s="65"/>
      <c r="V4" s="65"/>
      <c r="W4" s="65"/>
      <c r="X4" s="65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1" t="s">
        <v>0</v>
      </c>
      <c r="B7" s="34" t="s">
        <v>2</v>
      </c>
      <c r="C7" s="34" t="s">
        <v>3</v>
      </c>
      <c r="D7" s="34" t="s">
        <v>9</v>
      </c>
      <c r="E7" s="34" t="s">
        <v>4</v>
      </c>
      <c r="F7" s="34"/>
      <c r="G7" s="34"/>
      <c r="H7" s="43" t="s">
        <v>7</v>
      </c>
      <c r="I7" s="44"/>
      <c r="J7" s="44"/>
      <c r="K7" s="44"/>
      <c r="L7" s="44"/>
      <c r="M7" s="44"/>
      <c r="N7" s="44"/>
      <c r="O7" s="44"/>
      <c r="P7" s="45"/>
      <c r="Q7" s="34" t="s">
        <v>5</v>
      </c>
      <c r="R7" s="34"/>
      <c r="S7" s="34"/>
      <c r="T7" s="43" t="s">
        <v>8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  <c r="AI7" s="34" t="s">
        <v>6</v>
      </c>
      <c r="AJ7" s="34"/>
      <c r="AK7" s="34"/>
    </row>
    <row r="8" spans="1:37" ht="15.75" customHeight="1" x14ac:dyDescent="0.25">
      <c r="A8" s="41"/>
      <c r="B8" s="34"/>
      <c r="C8" s="34"/>
      <c r="D8" s="34"/>
      <c r="E8" s="31" t="s">
        <v>13</v>
      </c>
      <c r="F8" s="31" t="s">
        <v>14</v>
      </c>
      <c r="G8" s="31" t="s">
        <v>15</v>
      </c>
      <c r="H8" s="49" t="s">
        <v>17</v>
      </c>
      <c r="I8" s="49"/>
      <c r="J8" s="49"/>
      <c r="K8" s="34" t="s">
        <v>18</v>
      </c>
      <c r="L8" s="34"/>
      <c r="M8" s="34"/>
      <c r="N8" s="41" t="s">
        <v>21</v>
      </c>
      <c r="O8" s="41"/>
      <c r="P8" s="41"/>
      <c r="Q8" s="31" t="s">
        <v>13</v>
      </c>
      <c r="R8" s="31" t="s">
        <v>14</v>
      </c>
      <c r="S8" s="31" t="s">
        <v>15</v>
      </c>
      <c r="T8" s="49" t="s">
        <v>22</v>
      </c>
      <c r="U8" s="49"/>
      <c r="V8" s="49"/>
      <c r="W8" s="49" t="s">
        <v>19</v>
      </c>
      <c r="X8" s="49"/>
      <c r="Y8" s="49"/>
      <c r="Z8" s="41" t="s">
        <v>23</v>
      </c>
      <c r="AA8" s="41"/>
      <c r="AB8" s="41"/>
      <c r="AC8" s="41" t="s">
        <v>24</v>
      </c>
      <c r="AD8" s="41"/>
      <c r="AE8" s="41"/>
      <c r="AF8" s="47" t="s">
        <v>20</v>
      </c>
      <c r="AG8" s="47"/>
      <c r="AH8" s="48"/>
      <c r="AI8" s="31" t="s">
        <v>13</v>
      </c>
      <c r="AJ8" s="31" t="s">
        <v>14</v>
      </c>
      <c r="AK8" s="31" t="s">
        <v>15</v>
      </c>
    </row>
    <row r="9" spans="1:37" ht="114.75" customHeight="1" x14ac:dyDescent="0.25">
      <c r="A9" s="41"/>
      <c r="B9" s="34"/>
      <c r="C9" s="34"/>
      <c r="D9" s="34"/>
      <c r="E9" s="32"/>
      <c r="F9" s="32"/>
      <c r="G9" s="32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2"/>
      <c r="R9" s="32"/>
      <c r="S9" s="32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2"/>
      <c r="AJ9" s="32"/>
      <c r="AK9" s="32"/>
    </row>
    <row r="10" spans="1:37" ht="15.75" x14ac:dyDescent="0.25">
      <c r="A10" s="5">
        <v>1</v>
      </c>
      <c r="B10" s="6" t="s">
        <v>43</v>
      </c>
      <c r="C10" s="6" t="s">
        <v>45</v>
      </c>
      <c r="D10" s="12">
        <v>25</v>
      </c>
      <c r="E10" s="12">
        <v>24.5</v>
      </c>
      <c r="F10" s="12">
        <v>0.5</v>
      </c>
      <c r="G10" s="12">
        <v>0</v>
      </c>
      <c r="H10" s="12">
        <v>23.7</v>
      </c>
      <c r="I10" s="12">
        <v>1.3</v>
      </c>
      <c r="J10" s="12">
        <v>0</v>
      </c>
      <c r="K10" s="12">
        <v>23.2</v>
      </c>
      <c r="L10" s="12">
        <v>1.8</v>
      </c>
      <c r="M10" s="12">
        <v>0</v>
      </c>
      <c r="N10" s="12">
        <v>24</v>
      </c>
      <c r="O10" s="12">
        <v>1</v>
      </c>
      <c r="P10" s="12">
        <v>0</v>
      </c>
      <c r="Q10" s="12">
        <v>23</v>
      </c>
      <c r="R10" s="12">
        <v>2</v>
      </c>
      <c r="S10" s="12">
        <v>0</v>
      </c>
      <c r="T10" s="12">
        <v>23</v>
      </c>
      <c r="U10" s="12">
        <v>2</v>
      </c>
      <c r="V10" s="12">
        <v>0</v>
      </c>
      <c r="W10" s="12">
        <v>22.7</v>
      </c>
      <c r="X10" s="12">
        <v>2.2999999999999998</v>
      </c>
      <c r="Y10" s="12">
        <v>0</v>
      </c>
      <c r="Z10" s="12">
        <v>22.5</v>
      </c>
      <c r="AA10" s="12">
        <v>2.5</v>
      </c>
      <c r="AB10" s="12">
        <v>0</v>
      </c>
      <c r="AC10" s="12">
        <v>23</v>
      </c>
      <c r="AD10" s="12">
        <v>2</v>
      </c>
      <c r="AE10" s="12">
        <v>0</v>
      </c>
      <c r="AF10" s="12">
        <v>23.3</v>
      </c>
      <c r="AG10" s="12">
        <v>1.7</v>
      </c>
      <c r="AH10" s="12">
        <v>0</v>
      </c>
      <c r="AI10" s="12">
        <v>24.2</v>
      </c>
      <c r="AJ10" s="12">
        <v>0.8</v>
      </c>
      <c r="AK10" s="12">
        <v>0</v>
      </c>
    </row>
    <row r="11" spans="1:37" ht="15.75" x14ac:dyDescent="0.25">
      <c r="A11" s="5">
        <v>2</v>
      </c>
      <c r="B11" s="6" t="s">
        <v>44</v>
      </c>
      <c r="C11" s="6" t="s">
        <v>46</v>
      </c>
      <c r="D11" s="12">
        <v>25</v>
      </c>
      <c r="E11" s="12">
        <v>24.7</v>
      </c>
      <c r="F11" s="12">
        <v>0.3</v>
      </c>
      <c r="G11" s="12">
        <v>0</v>
      </c>
      <c r="H11" s="12">
        <v>24</v>
      </c>
      <c r="I11" s="12">
        <v>1</v>
      </c>
      <c r="J11" s="12">
        <v>0</v>
      </c>
      <c r="K11" s="12">
        <v>24</v>
      </c>
      <c r="L11" s="12">
        <v>1</v>
      </c>
      <c r="M11" s="12">
        <v>0</v>
      </c>
      <c r="N11" s="12">
        <v>24</v>
      </c>
      <c r="O11" s="12">
        <v>1</v>
      </c>
      <c r="P11" s="12">
        <v>0</v>
      </c>
      <c r="Q11" s="12">
        <v>24</v>
      </c>
      <c r="R11" s="12">
        <v>1</v>
      </c>
      <c r="S11" s="12">
        <v>0</v>
      </c>
      <c r="T11" s="12">
        <v>23.7</v>
      </c>
      <c r="U11" s="12">
        <v>1.3</v>
      </c>
      <c r="V11" s="12">
        <v>0</v>
      </c>
      <c r="W11" s="12">
        <v>23</v>
      </c>
      <c r="X11" s="12">
        <v>2</v>
      </c>
      <c r="Y11" s="12">
        <v>0</v>
      </c>
      <c r="Z11" s="12">
        <v>23</v>
      </c>
      <c r="AA11" s="12">
        <v>2</v>
      </c>
      <c r="AB11" s="12">
        <v>0</v>
      </c>
      <c r="AC11" s="12">
        <v>24</v>
      </c>
      <c r="AD11" s="12">
        <v>1</v>
      </c>
      <c r="AE11" s="12">
        <v>0</v>
      </c>
      <c r="AF11" s="12">
        <v>24</v>
      </c>
      <c r="AG11" s="12">
        <v>1</v>
      </c>
      <c r="AH11" s="12">
        <v>0</v>
      </c>
      <c r="AI11" s="12">
        <v>25</v>
      </c>
      <c r="AJ11" s="12">
        <v>0</v>
      </c>
      <c r="AK11" s="12">
        <v>0</v>
      </c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38" t="s">
        <v>1</v>
      </c>
      <c r="B17" s="39"/>
      <c r="C17" s="40"/>
      <c r="D17" s="14">
        <f>SUM(D10:D16)</f>
        <v>50</v>
      </c>
      <c r="E17" s="12">
        <f>SUM(E10:E16)</f>
        <v>49.2</v>
      </c>
      <c r="F17" s="12">
        <f>SUM(F10:F16)</f>
        <v>0.8</v>
      </c>
      <c r="G17" s="12">
        <f>SUM(G10:G16)</f>
        <v>0</v>
      </c>
      <c r="H17" s="12">
        <f t="shared" ref="H17:M17" si="0">SUM(H10:H16)</f>
        <v>47.7</v>
      </c>
      <c r="I17" s="12">
        <f t="shared" si="0"/>
        <v>2.2999999999999998</v>
      </c>
      <c r="J17" s="12">
        <f t="shared" si="0"/>
        <v>0</v>
      </c>
      <c r="K17" s="12">
        <f t="shared" si="0"/>
        <v>47.2</v>
      </c>
      <c r="L17" s="12">
        <f t="shared" si="0"/>
        <v>2.8</v>
      </c>
      <c r="M17" s="12">
        <f t="shared" si="0"/>
        <v>0</v>
      </c>
      <c r="N17" s="12">
        <f t="shared" ref="N17:S17" si="1">SUM(N10:N16)</f>
        <v>48</v>
      </c>
      <c r="O17" s="12">
        <f t="shared" si="1"/>
        <v>2</v>
      </c>
      <c r="P17" s="12">
        <f t="shared" si="1"/>
        <v>0</v>
      </c>
      <c r="Q17" s="12">
        <f t="shared" si="1"/>
        <v>47</v>
      </c>
      <c r="R17" s="12">
        <f t="shared" si="1"/>
        <v>3</v>
      </c>
      <c r="S17" s="12">
        <f t="shared" si="1"/>
        <v>0</v>
      </c>
      <c r="T17" s="12">
        <f t="shared" ref="T17:AE17" si="2">SUM(T10:T16)</f>
        <v>46.7</v>
      </c>
      <c r="U17" s="12">
        <f t="shared" si="2"/>
        <v>3.3</v>
      </c>
      <c r="V17" s="12">
        <f t="shared" si="2"/>
        <v>0</v>
      </c>
      <c r="W17" s="12">
        <f t="shared" si="2"/>
        <v>45.7</v>
      </c>
      <c r="X17" s="12">
        <f t="shared" si="2"/>
        <v>4.3</v>
      </c>
      <c r="Y17" s="12">
        <f t="shared" si="2"/>
        <v>0</v>
      </c>
      <c r="Z17" s="12">
        <f t="shared" si="2"/>
        <v>45.5</v>
      </c>
      <c r="AA17" s="12">
        <f t="shared" si="2"/>
        <v>4.5</v>
      </c>
      <c r="AB17" s="12">
        <f t="shared" si="2"/>
        <v>0</v>
      </c>
      <c r="AC17" s="12">
        <f t="shared" si="2"/>
        <v>47</v>
      </c>
      <c r="AD17" s="12">
        <f t="shared" si="2"/>
        <v>3</v>
      </c>
      <c r="AE17" s="12">
        <f t="shared" si="2"/>
        <v>0</v>
      </c>
      <c r="AF17" s="12">
        <f t="shared" ref="AF17:AK17" si="3">SUM(AF10:AF16)</f>
        <v>47.3</v>
      </c>
      <c r="AG17" s="12">
        <f t="shared" si="3"/>
        <v>2.7</v>
      </c>
      <c r="AH17" s="12">
        <f t="shared" si="3"/>
        <v>0</v>
      </c>
      <c r="AI17" s="12">
        <f t="shared" si="3"/>
        <v>49.2</v>
      </c>
      <c r="AJ17" s="12">
        <f t="shared" si="3"/>
        <v>0.8</v>
      </c>
      <c r="AK17" s="12">
        <f t="shared" si="3"/>
        <v>0</v>
      </c>
    </row>
    <row r="18" spans="1:37" ht="21.75" customHeight="1" x14ac:dyDescent="0.25">
      <c r="A18" s="52" t="s">
        <v>10</v>
      </c>
      <c r="B18" s="52"/>
      <c r="C18" s="52"/>
      <c r="D18" s="17">
        <f>D17*100/D17</f>
        <v>100</v>
      </c>
      <c r="E18" s="13">
        <f>E17*100/D17</f>
        <v>98.4</v>
      </c>
      <c r="F18" s="13">
        <f>F17*100/D17</f>
        <v>1.6</v>
      </c>
      <c r="G18" s="13">
        <f>G17*100/D17</f>
        <v>0</v>
      </c>
      <c r="H18" s="13">
        <f>H17*100/D17</f>
        <v>95.4</v>
      </c>
      <c r="I18" s="13">
        <f>I17*100/D17</f>
        <v>4.5999999999999996</v>
      </c>
      <c r="J18" s="13">
        <f>J17*100/D17</f>
        <v>0</v>
      </c>
      <c r="K18" s="13">
        <f>K17*100/D17</f>
        <v>94.4</v>
      </c>
      <c r="L18" s="13">
        <f>L17*100/D17</f>
        <v>5.6</v>
      </c>
      <c r="M18" s="13">
        <f>M17*100/D17</f>
        <v>0</v>
      </c>
      <c r="N18" s="13">
        <f>N17*100/D17</f>
        <v>96</v>
      </c>
      <c r="O18" s="13">
        <f>O17*100/D17</f>
        <v>4</v>
      </c>
      <c r="P18" s="13">
        <f>P17*100/D17</f>
        <v>0</v>
      </c>
      <c r="Q18" s="13">
        <f>Q17*100/D17</f>
        <v>94</v>
      </c>
      <c r="R18" s="13">
        <f>R17*100/D17</f>
        <v>6</v>
      </c>
      <c r="S18" s="13">
        <f>S17*100/D17</f>
        <v>0</v>
      </c>
      <c r="T18" s="13">
        <f>T17*100/D17</f>
        <v>93.4</v>
      </c>
      <c r="U18" s="13">
        <f>U17*100/D17</f>
        <v>6.6</v>
      </c>
      <c r="V18" s="13">
        <f>V17*100/D17</f>
        <v>0</v>
      </c>
      <c r="W18" s="13">
        <f>W17*100/D17</f>
        <v>91.4</v>
      </c>
      <c r="X18" s="13">
        <f>X17*100/D17</f>
        <v>8.6</v>
      </c>
      <c r="Y18" s="13">
        <f>Y17*100/D17</f>
        <v>0</v>
      </c>
      <c r="Z18" s="13">
        <f>Z17*100/D17</f>
        <v>91</v>
      </c>
      <c r="AA18" s="13">
        <f>AA17*100/D17</f>
        <v>9</v>
      </c>
      <c r="AB18" s="13">
        <f>AB17*100/D17</f>
        <v>0</v>
      </c>
      <c r="AC18" s="13">
        <f>AC17*100/D17</f>
        <v>94</v>
      </c>
      <c r="AD18" s="13">
        <f>AD17*100/D17</f>
        <v>6</v>
      </c>
      <c r="AE18" s="13">
        <f>AE17*100/D17</f>
        <v>0</v>
      </c>
      <c r="AF18" s="13">
        <f>AF17*100/D17</f>
        <v>94.6</v>
      </c>
      <c r="AG18" s="13">
        <f>AG17*100/D17</f>
        <v>5.4</v>
      </c>
      <c r="AH18" s="13">
        <f>AH17*100/D17</f>
        <v>0</v>
      </c>
      <c r="AI18" s="13">
        <f>AI17*100/D17</f>
        <v>98.4</v>
      </c>
      <c r="AJ18" s="13">
        <f>AJ17*100/D17</f>
        <v>1.6</v>
      </c>
      <c r="AK18" s="13">
        <f>AK17*100/D17</f>
        <v>0</v>
      </c>
    </row>
  </sheetData>
  <mergeCells count="34">
    <mergeCell ref="AJ2:AK2"/>
    <mergeCell ref="AI8:AI9"/>
    <mergeCell ref="AJ8:AJ9"/>
    <mergeCell ref="AK8:AK9"/>
    <mergeCell ref="S8:S9"/>
    <mergeCell ref="Q7:S7"/>
    <mergeCell ref="N8:P8"/>
    <mergeCell ref="T7:AH7"/>
    <mergeCell ref="Q8:Q9"/>
    <mergeCell ref="R8:R9"/>
    <mergeCell ref="T8:V8"/>
    <mergeCell ref="W8:Y8"/>
    <mergeCell ref="O2:X2"/>
    <mergeCell ref="O3:U3"/>
    <mergeCell ref="O4:X4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B3:F3"/>
    <mergeCell ref="H7:P7"/>
    <mergeCell ref="H8:J8"/>
    <mergeCell ref="K8:M8"/>
  </mergeCells>
  <pageMargins left="0.7" right="0.7" top="0.75" bottom="0.75" header="0.3" footer="0.3"/>
  <pageSetup paperSize="9" scale="28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N18"/>
  <sheetViews>
    <sheetView zoomScale="70" zoomScaleNormal="70" workbookViewId="0">
      <selection activeCell="B3" sqref="B3:F3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30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3" t="s">
        <v>50</v>
      </c>
      <c r="S2" s="63"/>
      <c r="T2" s="63"/>
      <c r="U2" s="63"/>
      <c r="V2" s="63"/>
      <c r="W2" s="63"/>
      <c r="X2" s="63"/>
      <c r="Y2" s="63"/>
      <c r="Z2" s="63"/>
      <c r="AA2" s="63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42" t="s">
        <v>16</v>
      </c>
      <c r="AN2" s="42"/>
    </row>
    <row r="3" spans="1:40" ht="15.75" x14ac:dyDescent="0.25">
      <c r="A3" s="3"/>
      <c r="B3" s="63" t="s">
        <v>57</v>
      </c>
      <c r="C3" s="33"/>
      <c r="D3" s="33"/>
      <c r="E3" s="33"/>
      <c r="F3" s="3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63" t="s">
        <v>53</v>
      </c>
      <c r="S3" s="63"/>
      <c r="T3" s="63"/>
      <c r="U3" s="63"/>
      <c r="V3" s="63"/>
      <c r="W3" s="63"/>
      <c r="X3" s="63"/>
      <c r="Y3" s="64"/>
      <c r="Z3" s="64"/>
      <c r="AA3" s="64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65" t="s">
        <v>51</v>
      </c>
      <c r="S4" s="65"/>
      <c r="T4" s="65"/>
      <c r="U4" s="65"/>
      <c r="V4" s="65"/>
      <c r="W4" s="65"/>
      <c r="X4" s="65"/>
      <c r="Y4" s="65"/>
      <c r="Z4" s="65"/>
      <c r="AA4" s="65"/>
      <c r="AB4" s="21"/>
      <c r="AC4" s="21"/>
      <c r="AD4" s="21"/>
      <c r="AE4" s="21"/>
      <c r="AF4" s="21"/>
      <c r="AG4" s="21"/>
      <c r="AH4" s="21"/>
      <c r="AI4" s="21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1" t="s">
        <v>0</v>
      </c>
      <c r="B7" s="34" t="s">
        <v>2</v>
      </c>
      <c r="C7" s="34" t="s">
        <v>3</v>
      </c>
      <c r="D7" s="34" t="s">
        <v>9</v>
      </c>
      <c r="E7" s="34" t="s">
        <v>4</v>
      </c>
      <c r="F7" s="34"/>
      <c r="G7" s="34"/>
      <c r="H7" s="43" t="s">
        <v>7</v>
      </c>
      <c r="I7" s="44"/>
      <c r="J7" s="44"/>
      <c r="K7" s="44"/>
      <c r="L7" s="44"/>
      <c r="M7" s="44"/>
      <c r="N7" s="44"/>
      <c r="O7" s="44"/>
      <c r="P7" s="44"/>
      <c r="Q7" s="44"/>
      <c r="R7" s="44"/>
      <c r="S7" s="45"/>
      <c r="T7" s="34" t="s">
        <v>5</v>
      </c>
      <c r="U7" s="34"/>
      <c r="V7" s="34"/>
      <c r="W7" s="43" t="s">
        <v>8</v>
      </c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5"/>
      <c r="AL7" s="34" t="s">
        <v>6</v>
      </c>
      <c r="AM7" s="34"/>
      <c r="AN7" s="34"/>
    </row>
    <row r="8" spans="1:40" ht="15.75" customHeight="1" x14ac:dyDescent="0.25">
      <c r="A8" s="41"/>
      <c r="B8" s="34"/>
      <c r="C8" s="34"/>
      <c r="D8" s="34"/>
      <c r="E8" s="31" t="s">
        <v>13</v>
      </c>
      <c r="F8" s="31" t="s">
        <v>14</v>
      </c>
      <c r="G8" s="31" t="s">
        <v>15</v>
      </c>
      <c r="H8" s="59" t="s">
        <v>17</v>
      </c>
      <c r="I8" s="60"/>
      <c r="J8" s="61"/>
      <c r="K8" s="56" t="s">
        <v>18</v>
      </c>
      <c r="L8" s="57"/>
      <c r="M8" s="58"/>
      <c r="N8" s="53" t="s">
        <v>25</v>
      </c>
      <c r="O8" s="54"/>
      <c r="P8" s="55"/>
      <c r="Q8" s="46" t="s">
        <v>21</v>
      </c>
      <c r="R8" s="47"/>
      <c r="S8" s="48"/>
      <c r="T8" s="31" t="s">
        <v>13</v>
      </c>
      <c r="U8" s="31" t="s">
        <v>14</v>
      </c>
      <c r="V8" s="31" t="s">
        <v>15</v>
      </c>
      <c r="W8" s="49" t="s">
        <v>22</v>
      </c>
      <c r="X8" s="49"/>
      <c r="Y8" s="49"/>
      <c r="Z8" s="49" t="s">
        <v>19</v>
      </c>
      <c r="AA8" s="49"/>
      <c r="AB8" s="49"/>
      <c r="AC8" s="41" t="s">
        <v>23</v>
      </c>
      <c r="AD8" s="41"/>
      <c r="AE8" s="41"/>
      <c r="AF8" s="41" t="s">
        <v>24</v>
      </c>
      <c r="AG8" s="41"/>
      <c r="AH8" s="41"/>
      <c r="AI8" s="47" t="s">
        <v>20</v>
      </c>
      <c r="AJ8" s="47"/>
      <c r="AK8" s="48"/>
      <c r="AL8" s="31" t="s">
        <v>13</v>
      </c>
      <c r="AM8" s="31" t="s">
        <v>14</v>
      </c>
      <c r="AN8" s="31" t="s">
        <v>15</v>
      </c>
    </row>
    <row r="9" spans="1:40" ht="126.75" customHeight="1" x14ac:dyDescent="0.25">
      <c r="A9" s="41"/>
      <c r="B9" s="34"/>
      <c r="C9" s="34"/>
      <c r="D9" s="34"/>
      <c r="E9" s="32"/>
      <c r="F9" s="32"/>
      <c r="G9" s="32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1" t="s">
        <v>13</v>
      </c>
      <c r="R9" s="1" t="s">
        <v>14</v>
      </c>
      <c r="S9" s="1" t="s">
        <v>15</v>
      </c>
      <c r="T9" s="32"/>
      <c r="U9" s="32"/>
      <c r="V9" s="32"/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1" t="s">
        <v>13</v>
      </c>
      <c r="AJ9" s="1" t="s">
        <v>14</v>
      </c>
      <c r="AK9" s="1" t="s">
        <v>15</v>
      </c>
      <c r="AL9" s="32"/>
      <c r="AM9" s="32"/>
      <c r="AN9" s="32"/>
    </row>
    <row r="10" spans="1:40" ht="15.75" x14ac:dyDescent="0.25">
      <c r="A10" s="5">
        <v>1</v>
      </c>
      <c r="B10" s="5" t="s">
        <v>47</v>
      </c>
      <c r="C10" s="5" t="s">
        <v>48</v>
      </c>
      <c r="D10" s="5">
        <v>25</v>
      </c>
      <c r="E10" s="5">
        <v>25</v>
      </c>
      <c r="F10" s="5">
        <v>0</v>
      </c>
      <c r="G10" s="5">
        <v>0</v>
      </c>
      <c r="H10" s="5">
        <v>23</v>
      </c>
      <c r="I10" s="5">
        <v>2</v>
      </c>
      <c r="J10" s="5">
        <v>0</v>
      </c>
      <c r="K10" s="5">
        <v>24</v>
      </c>
      <c r="L10" s="5">
        <v>1</v>
      </c>
      <c r="M10" s="5">
        <v>0</v>
      </c>
      <c r="N10" s="5">
        <v>24.3</v>
      </c>
      <c r="O10" s="5">
        <v>0.7</v>
      </c>
      <c r="P10" s="5">
        <v>0</v>
      </c>
      <c r="Q10" s="5">
        <v>23.4</v>
      </c>
      <c r="R10" s="5">
        <v>1.6</v>
      </c>
      <c r="S10" s="5">
        <v>0</v>
      </c>
      <c r="T10" s="5">
        <v>24</v>
      </c>
      <c r="U10" s="5">
        <v>1</v>
      </c>
      <c r="V10" s="5">
        <v>0</v>
      </c>
      <c r="W10" s="5">
        <v>25</v>
      </c>
      <c r="X10" s="5">
        <v>0</v>
      </c>
      <c r="Y10" s="5">
        <v>0</v>
      </c>
      <c r="Z10" s="5">
        <v>24.1</v>
      </c>
      <c r="AA10" s="5">
        <v>0.9</v>
      </c>
      <c r="AB10" s="5">
        <v>0</v>
      </c>
      <c r="AC10" s="5">
        <v>23</v>
      </c>
      <c r="AD10" s="5">
        <v>2</v>
      </c>
      <c r="AE10" s="5">
        <v>0</v>
      </c>
      <c r="AF10" s="5">
        <v>24</v>
      </c>
      <c r="AG10" s="5">
        <v>1</v>
      </c>
      <c r="AH10" s="5">
        <v>0</v>
      </c>
      <c r="AI10" s="5">
        <v>25</v>
      </c>
      <c r="AJ10" s="5">
        <v>0</v>
      </c>
      <c r="AK10" s="5">
        <v>0</v>
      </c>
      <c r="AL10" s="5">
        <v>25</v>
      </c>
      <c r="AM10" s="5">
        <v>0</v>
      </c>
      <c r="AN10" s="5">
        <v>0</v>
      </c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38" t="s">
        <v>1</v>
      </c>
      <c r="B17" s="39"/>
      <c r="C17" s="40"/>
      <c r="D17" s="22">
        <f>SUM(D10:D16)</f>
        <v>25</v>
      </c>
      <c r="E17" s="5">
        <f>SUM(E10:E16)</f>
        <v>25</v>
      </c>
      <c r="F17" s="5">
        <f t="shared" ref="F17:AN17" si="0">SUM(F10:F16)</f>
        <v>0</v>
      </c>
      <c r="G17" s="5">
        <f t="shared" si="0"/>
        <v>0</v>
      </c>
      <c r="H17" s="5">
        <f t="shared" si="0"/>
        <v>23</v>
      </c>
      <c r="I17" s="5">
        <f t="shared" si="0"/>
        <v>2</v>
      </c>
      <c r="J17" s="5">
        <f t="shared" si="0"/>
        <v>0</v>
      </c>
      <c r="K17" s="5">
        <f t="shared" si="0"/>
        <v>24</v>
      </c>
      <c r="L17" s="5">
        <f t="shared" si="0"/>
        <v>1</v>
      </c>
      <c r="M17" s="5">
        <f t="shared" si="0"/>
        <v>0</v>
      </c>
      <c r="N17" s="5">
        <f t="shared" si="0"/>
        <v>24.3</v>
      </c>
      <c r="O17" s="5">
        <f t="shared" si="0"/>
        <v>0.7</v>
      </c>
      <c r="P17" s="5">
        <f t="shared" si="0"/>
        <v>0</v>
      </c>
      <c r="Q17" s="5">
        <f t="shared" si="0"/>
        <v>23.4</v>
      </c>
      <c r="R17" s="5">
        <f t="shared" si="0"/>
        <v>1.6</v>
      </c>
      <c r="S17" s="5">
        <f t="shared" si="0"/>
        <v>0</v>
      </c>
      <c r="T17" s="5">
        <f t="shared" si="0"/>
        <v>24</v>
      </c>
      <c r="U17" s="5">
        <f t="shared" si="0"/>
        <v>1</v>
      </c>
      <c r="V17" s="5">
        <f t="shared" si="0"/>
        <v>0</v>
      </c>
      <c r="W17" s="5">
        <f t="shared" si="0"/>
        <v>25</v>
      </c>
      <c r="X17" s="5">
        <f t="shared" si="0"/>
        <v>0</v>
      </c>
      <c r="Y17" s="5">
        <f t="shared" si="0"/>
        <v>0</v>
      </c>
      <c r="Z17" s="5">
        <f t="shared" si="0"/>
        <v>24.1</v>
      </c>
      <c r="AA17" s="5">
        <f t="shared" si="0"/>
        <v>0.9</v>
      </c>
      <c r="AB17" s="5">
        <f t="shared" si="0"/>
        <v>0</v>
      </c>
      <c r="AC17" s="5">
        <f t="shared" si="0"/>
        <v>23</v>
      </c>
      <c r="AD17" s="5">
        <f t="shared" si="0"/>
        <v>2</v>
      </c>
      <c r="AE17" s="5">
        <f t="shared" si="0"/>
        <v>0</v>
      </c>
      <c r="AF17" s="5">
        <f t="shared" si="0"/>
        <v>24</v>
      </c>
      <c r="AG17" s="5">
        <f t="shared" si="0"/>
        <v>1</v>
      </c>
      <c r="AH17" s="5">
        <f t="shared" si="0"/>
        <v>0</v>
      </c>
      <c r="AI17" s="5">
        <f t="shared" si="0"/>
        <v>25</v>
      </c>
      <c r="AJ17" s="5">
        <f t="shared" si="0"/>
        <v>0</v>
      </c>
      <c r="AK17" s="5">
        <f t="shared" si="0"/>
        <v>0</v>
      </c>
      <c r="AL17" s="5">
        <f t="shared" si="0"/>
        <v>25</v>
      </c>
      <c r="AM17" s="5">
        <f t="shared" si="0"/>
        <v>0</v>
      </c>
      <c r="AN17" s="5">
        <f t="shared" si="0"/>
        <v>0</v>
      </c>
    </row>
    <row r="18" spans="1:40" ht="18.75" customHeight="1" x14ac:dyDescent="0.25">
      <c r="A18" s="52" t="s">
        <v>10</v>
      </c>
      <c r="B18" s="52"/>
      <c r="C18" s="52"/>
      <c r="D18" s="11">
        <f>D17*100/D17</f>
        <v>100</v>
      </c>
      <c r="E18" s="5">
        <f>E17*100/D17</f>
        <v>100</v>
      </c>
      <c r="F18" s="5">
        <f>F17*100/D17</f>
        <v>0</v>
      </c>
      <c r="G18" s="5">
        <f>G17*100/D17</f>
        <v>0</v>
      </c>
      <c r="H18" s="5">
        <f>H17*100/D17</f>
        <v>92</v>
      </c>
      <c r="I18" s="5">
        <f>I17*100/D17</f>
        <v>8</v>
      </c>
      <c r="J18" s="5">
        <f>J17*100/D17</f>
        <v>0</v>
      </c>
      <c r="K18" s="5">
        <f>K17*100/D17</f>
        <v>96</v>
      </c>
      <c r="L18" s="5">
        <f>L17*100/D17</f>
        <v>4</v>
      </c>
      <c r="M18" s="5">
        <f>M17*100/D17</f>
        <v>0</v>
      </c>
      <c r="N18" s="5">
        <f>N17*100/D17</f>
        <v>97.2</v>
      </c>
      <c r="O18" s="5">
        <f>O17*100/D17</f>
        <v>2.8</v>
      </c>
      <c r="P18" s="5">
        <f>P17*100/D17</f>
        <v>0</v>
      </c>
      <c r="Q18" s="5">
        <f>Q17*100/D17</f>
        <v>93.6</v>
      </c>
      <c r="R18" s="5">
        <f>R17*100/D17</f>
        <v>6.4</v>
      </c>
      <c r="S18" s="5">
        <f>S17*100/D17</f>
        <v>0</v>
      </c>
      <c r="T18" s="5">
        <f>T17*100/D17</f>
        <v>96</v>
      </c>
      <c r="U18" s="5">
        <f>U17*100/D17</f>
        <v>4</v>
      </c>
      <c r="V18" s="5">
        <f>V17*100/D17</f>
        <v>0</v>
      </c>
      <c r="W18" s="5">
        <f>W17*100/D17</f>
        <v>100</v>
      </c>
      <c r="X18" s="5">
        <f>X17*100/D17</f>
        <v>0</v>
      </c>
      <c r="Y18" s="5">
        <f>Y17*100/D17</f>
        <v>0</v>
      </c>
      <c r="Z18" s="5">
        <f>Z17*100/D17</f>
        <v>96.4</v>
      </c>
      <c r="AA18" s="5">
        <f>AA17*100/D17</f>
        <v>3.6</v>
      </c>
      <c r="AB18" s="5">
        <f>AB17*100/D17</f>
        <v>0</v>
      </c>
      <c r="AC18" s="5">
        <f>AC17*100/D17</f>
        <v>92</v>
      </c>
      <c r="AD18" s="5">
        <f>AD17*100/D17</f>
        <v>8</v>
      </c>
      <c r="AE18" s="5">
        <f>AE17*100/D17</f>
        <v>0</v>
      </c>
      <c r="AF18" s="5">
        <f>AF17*100/D17</f>
        <v>96</v>
      </c>
      <c r="AG18" s="5">
        <f>AG17*100/D17</f>
        <v>4</v>
      </c>
      <c r="AH18" s="5">
        <f>AH17*100/D17</f>
        <v>0</v>
      </c>
      <c r="AI18" s="5">
        <f>AI17*100/D17</f>
        <v>100</v>
      </c>
      <c r="AJ18" s="5">
        <f>AJ17*100/D17</f>
        <v>0</v>
      </c>
      <c r="AK18" s="5">
        <f>AK17*100/D17</f>
        <v>0</v>
      </c>
      <c r="AL18" s="5">
        <f>AL17*100/D17</f>
        <v>100</v>
      </c>
      <c r="AM18" s="5">
        <f>AM17*100/D17</f>
        <v>0</v>
      </c>
      <c r="AN18" s="5">
        <f>AN17*100/D17</f>
        <v>0</v>
      </c>
    </row>
  </sheetData>
  <mergeCells count="34">
    <mergeCell ref="R2:AA2"/>
    <mergeCell ref="R3:X3"/>
    <mergeCell ref="R4:AA4"/>
    <mergeCell ref="A18:C18"/>
    <mergeCell ref="AL7:AN7"/>
    <mergeCell ref="A17:C17"/>
    <mergeCell ref="A7:A9"/>
    <mergeCell ref="B7:B9"/>
    <mergeCell ref="C7:C9"/>
    <mergeCell ref="D7:D9"/>
    <mergeCell ref="E7:G7"/>
    <mergeCell ref="T7:V7"/>
    <mergeCell ref="B3:F3"/>
    <mergeCell ref="W7:AK7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  <pageSetup paperSize="9" scale="27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5"/>
  <sheetViews>
    <sheetView tabSelected="1" topLeftCell="D1" zoomScaleNormal="100" workbookViewId="0">
      <selection activeCell="F4" sqref="F4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2"/>
      <c r="O1" s="62"/>
      <c r="V1" s="42" t="s">
        <v>16</v>
      </c>
      <c r="W1" s="42"/>
    </row>
    <row r="2" spans="1:23" ht="15.75" x14ac:dyDescent="0.25">
      <c r="B2" s="7" t="s">
        <v>29</v>
      </c>
      <c r="C2" s="2"/>
      <c r="E2" s="2"/>
      <c r="F2" s="2"/>
      <c r="I2" s="66" t="s">
        <v>59</v>
      </c>
      <c r="J2" s="66"/>
      <c r="K2" s="66"/>
      <c r="L2" s="66"/>
      <c r="M2" s="66"/>
      <c r="N2" s="66"/>
      <c r="O2" s="66"/>
      <c r="P2" s="66"/>
      <c r="Q2" s="66"/>
      <c r="R2" s="66"/>
    </row>
    <row r="3" spans="1:23" ht="15.75" x14ac:dyDescent="0.25">
      <c r="A3" s="3"/>
      <c r="B3" s="63" t="s">
        <v>57</v>
      </c>
      <c r="C3" s="33"/>
      <c r="D3" s="33"/>
      <c r="E3" s="33"/>
      <c r="F3" s="33"/>
      <c r="G3" s="33"/>
      <c r="H3" s="2"/>
      <c r="I3" s="66" t="s">
        <v>58</v>
      </c>
      <c r="J3" s="66"/>
      <c r="K3" s="66"/>
      <c r="L3" s="66"/>
      <c r="M3" s="66"/>
      <c r="N3" s="66"/>
      <c r="O3" s="66"/>
      <c r="P3" s="67"/>
      <c r="Q3" s="67"/>
      <c r="R3" s="67"/>
    </row>
    <row r="4" spans="1:23" ht="15.75" x14ac:dyDescent="0.25">
      <c r="C4" s="8"/>
      <c r="E4" s="3"/>
      <c r="F4" s="3"/>
      <c r="I4" s="68" t="s">
        <v>51</v>
      </c>
      <c r="J4" s="68"/>
      <c r="K4" s="68"/>
      <c r="L4" s="68"/>
      <c r="M4" s="68"/>
      <c r="N4" s="68"/>
      <c r="O4" s="68"/>
      <c r="P4" s="68"/>
      <c r="Q4" s="68"/>
      <c r="R4" s="68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31" t="s">
        <v>36</v>
      </c>
      <c r="B7" s="34" t="s">
        <v>12</v>
      </c>
      <c r="C7" s="34" t="s">
        <v>4</v>
      </c>
      <c r="D7" s="34"/>
      <c r="E7" s="34"/>
      <c r="F7" s="34" t="s">
        <v>7</v>
      </c>
      <c r="G7" s="34"/>
      <c r="H7" s="34"/>
      <c r="I7" s="34" t="s">
        <v>5</v>
      </c>
      <c r="J7" s="34"/>
      <c r="K7" s="34"/>
      <c r="L7" s="34" t="s">
        <v>8</v>
      </c>
      <c r="M7" s="34"/>
      <c r="N7" s="34"/>
      <c r="O7" s="34" t="s">
        <v>6</v>
      </c>
      <c r="P7" s="34"/>
      <c r="Q7" s="34"/>
      <c r="R7" s="41" t="s">
        <v>35</v>
      </c>
      <c r="S7" s="41"/>
      <c r="T7" s="41"/>
      <c r="U7" s="41"/>
      <c r="V7" s="41"/>
      <c r="W7" s="41"/>
    </row>
    <row r="8" spans="1:23" ht="63" x14ac:dyDescent="0.25">
      <c r="A8" s="32"/>
      <c r="B8" s="34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4" t="s">
        <v>10</v>
      </c>
      <c r="V8" s="1" t="s">
        <v>15</v>
      </c>
      <c r="W8" s="1" t="s">
        <v>10</v>
      </c>
    </row>
    <row r="9" spans="1:23" ht="15.75" x14ac:dyDescent="0.25">
      <c r="A9" s="18" t="s">
        <v>26</v>
      </c>
      <c r="B9" s="12">
        <v>20</v>
      </c>
      <c r="C9" s="12">
        <v>19</v>
      </c>
      <c r="D9" s="12">
        <v>1</v>
      </c>
      <c r="E9" s="12">
        <v>0</v>
      </c>
      <c r="F9" s="15">
        <v>19</v>
      </c>
      <c r="G9" s="12">
        <v>1</v>
      </c>
      <c r="H9" s="12">
        <v>0</v>
      </c>
      <c r="I9" s="12">
        <v>19</v>
      </c>
      <c r="J9" s="12">
        <v>1</v>
      </c>
      <c r="K9" s="12">
        <v>0</v>
      </c>
      <c r="L9" s="12">
        <v>18</v>
      </c>
      <c r="M9" s="12">
        <v>2</v>
      </c>
      <c r="N9" s="12">
        <v>0</v>
      </c>
      <c r="O9" s="12">
        <v>19</v>
      </c>
      <c r="P9" s="12">
        <v>1</v>
      </c>
      <c r="Q9" s="12">
        <v>0</v>
      </c>
      <c r="R9" s="5">
        <f t="shared" ref="R9:R12" si="0">(C9+F9+I9+L9+O9)/5</f>
        <v>18.8</v>
      </c>
      <c r="S9" s="6">
        <f t="shared" ref="S9:S12" si="1">R9*100/B9</f>
        <v>94</v>
      </c>
      <c r="T9" s="5">
        <f t="shared" ref="T9:T12" si="2">(D9+G9+J9+M9+P9)/5</f>
        <v>1.2</v>
      </c>
      <c r="U9" s="6">
        <f t="shared" ref="U9:U12" si="3">T9*100/B9</f>
        <v>6</v>
      </c>
      <c r="V9" s="26">
        <f t="shared" ref="V9:V12" si="4">(E9+H9+K9+N9+Q9)/5</f>
        <v>0</v>
      </c>
      <c r="W9" s="6">
        <f t="shared" ref="W9:W12" si="5">V9*100/B9</f>
        <v>0</v>
      </c>
    </row>
    <row r="10" spans="1:23" ht="15.75" x14ac:dyDescent="0.25">
      <c r="A10" s="18" t="s">
        <v>27</v>
      </c>
      <c r="B10" s="12">
        <v>50</v>
      </c>
      <c r="C10" s="12">
        <v>48</v>
      </c>
      <c r="D10" s="12">
        <v>2</v>
      </c>
      <c r="E10" s="12">
        <v>0</v>
      </c>
      <c r="F10" s="12">
        <v>47</v>
      </c>
      <c r="G10" s="12">
        <v>3</v>
      </c>
      <c r="H10" s="12">
        <v>0</v>
      </c>
      <c r="I10" s="12">
        <v>46</v>
      </c>
      <c r="J10" s="12">
        <v>4</v>
      </c>
      <c r="K10" s="12">
        <f t="shared" ref="K10" si="6">SUM(K3:K9)</f>
        <v>0</v>
      </c>
      <c r="L10" s="12">
        <v>47</v>
      </c>
      <c r="M10" s="12">
        <v>3</v>
      </c>
      <c r="N10" s="12">
        <v>0</v>
      </c>
      <c r="O10" s="12">
        <v>48</v>
      </c>
      <c r="P10" s="12">
        <v>2</v>
      </c>
      <c r="Q10" s="12">
        <v>0</v>
      </c>
      <c r="R10" s="5">
        <f t="shared" si="0"/>
        <v>47.2</v>
      </c>
      <c r="S10" s="6">
        <f t="shared" si="1"/>
        <v>94.4</v>
      </c>
      <c r="T10" s="5">
        <f t="shared" si="2"/>
        <v>2.8</v>
      </c>
      <c r="U10" s="6">
        <f t="shared" si="3"/>
        <v>5.6</v>
      </c>
      <c r="V10" s="26">
        <f t="shared" si="4"/>
        <v>0</v>
      </c>
      <c r="W10" s="6">
        <f t="shared" si="5"/>
        <v>0</v>
      </c>
    </row>
    <row r="11" spans="1:23" ht="15.75" x14ac:dyDescent="0.25">
      <c r="A11" s="18" t="s">
        <v>28</v>
      </c>
      <c r="B11" s="12">
        <v>50</v>
      </c>
      <c r="C11" s="12">
        <v>49</v>
      </c>
      <c r="D11" s="12">
        <v>1</v>
      </c>
      <c r="E11" s="12">
        <v>0</v>
      </c>
      <c r="F11" s="12">
        <v>48</v>
      </c>
      <c r="G11" s="12">
        <v>2</v>
      </c>
      <c r="H11" s="12">
        <v>0</v>
      </c>
      <c r="I11" s="12">
        <v>47</v>
      </c>
      <c r="J11" s="12">
        <v>3</v>
      </c>
      <c r="K11" s="12">
        <v>0</v>
      </c>
      <c r="L11" s="12">
        <v>47</v>
      </c>
      <c r="M11" s="12">
        <v>3</v>
      </c>
      <c r="N11" s="12">
        <v>0</v>
      </c>
      <c r="O11" s="12">
        <v>49</v>
      </c>
      <c r="P11" s="12">
        <v>1</v>
      </c>
      <c r="Q11" s="12">
        <v>0</v>
      </c>
      <c r="R11" s="5">
        <f t="shared" si="0"/>
        <v>48</v>
      </c>
      <c r="S11" s="6">
        <f t="shared" si="1"/>
        <v>96</v>
      </c>
      <c r="T11" s="5">
        <f t="shared" si="2"/>
        <v>2</v>
      </c>
      <c r="U11" s="6">
        <f t="shared" si="3"/>
        <v>4</v>
      </c>
      <c r="V11" s="26">
        <f t="shared" si="4"/>
        <v>0</v>
      </c>
      <c r="W11" s="6">
        <f t="shared" si="5"/>
        <v>0</v>
      </c>
    </row>
    <row r="12" spans="1:23" ht="15.75" x14ac:dyDescent="0.25">
      <c r="A12" s="18" t="s">
        <v>34</v>
      </c>
      <c r="B12" s="12">
        <v>25</v>
      </c>
      <c r="C12" s="12">
        <v>25</v>
      </c>
      <c r="D12" s="12">
        <v>0</v>
      </c>
      <c r="E12" s="12">
        <v>0</v>
      </c>
      <c r="F12" s="12">
        <v>24</v>
      </c>
      <c r="G12" s="12">
        <v>1</v>
      </c>
      <c r="H12" s="12">
        <v>0</v>
      </c>
      <c r="I12" s="12">
        <v>24</v>
      </c>
      <c r="J12" s="12">
        <v>1</v>
      </c>
      <c r="K12" s="12">
        <v>0</v>
      </c>
      <c r="L12" s="12">
        <v>24</v>
      </c>
      <c r="M12" s="12">
        <v>1</v>
      </c>
      <c r="N12" s="12">
        <v>0</v>
      </c>
      <c r="O12" s="12">
        <v>25</v>
      </c>
      <c r="P12" s="12">
        <v>0</v>
      </c>
      <c r="Q12" s="12">
        <v>0</v>
      </c>
      <c r="R12" s="5">
        <f t="shared" si="0"/>
        <v>24.4</v>
      </c>
      <c r="S12" s="6">
        <f t="shared" si="1"/>
        <v>97.6</v>
      </c>
      <c r="T12" s="5">
        <f t="shared" si="2"/>
        <v>0.6</v>
      </c>
      <c r="U12" s="6">
        <f t="shared" si="3"/>
        <v>2.4</v>
      </c>
      <c r="V12" s="26">
        <f t="shared" si="4"/>
        <v>0</v>
      </c>
      <c r="W12" s="6">
        <f t="shared" si="5"/>
        <v>0</v>
      </c>
    </row>
    <row r="13" spans="1:23" ht="15.75" x14ac:dyDescent="0.25">
      <c r="A13" s="18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5"/>
      <c r="S13" s="6"/>
      <c r="T13" s="5"/>
      <c r="U13" s="6"/>
      <c r="V13" s="26"/>
      <c r="W13" s="6"/>
    </row>
    <row r="14" spans="1:23" ht="23.25" customHeight="1" x14ac:dyDescent="0.25">
      <c r="A14" s="18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/>
      <c r="S14" s="6"/>
      <c r="T14" s="5"/>
      <c r="U14" s="6"/>
      <c r="V14" s="26"/>
      <c r="W14" s="6"/>
    </row>
    <row r="15" spans="1:23" ht="15.75" x14ac:dyDescent="0.25">
      <c r="A15" s="3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/>
      <c r="S15" s="6"/>
      <c r="T15" s="5"/>
      <c r="U15" s="6"/>
      <c r="V15" s="26"/>
      <c r="W15" s="6"/>
    </row>
    <row r="16" spans="1:23" ht="15.75" x14ac:dyDescent="0.25">
      <c r="A16" s="14" t="s">
        <v>1</v>
      </c>
      <c r="B16" s="14">
        <f>SUM(B8:B15)</f>
        <v>145</v>
      </c>
      <c r="C16" s="14">
        <f t="shared" ref="C16:Q16" si="7">SUM(C8:C15)</f>
        <v>141</v>
      </c>
      <c r="D16" s="14">
        <f t="shared" si="7"/>
        <v>4</v>
      </c>
      <c r="E16" s="14">
        <f t="shared" si="7"/>
        <v>0</v>
      </c>
      <c r="F16" s="14">
        <f t="shared" si="7"/>
        <v>138</v>
      </c>
      <c r="G16" s="14">
        <f t="shared" si="7"/>
        <v>7</v>
      </c>
      <c r="H16" s="14">
        <f t="shared" si="7"/>
        <v>0</v>
      </c>
      <c r="I16" s="14">
        <f t="shared" si="7"/>
        <v>136</v>
      </c>
      <c r="J16" s="14">
        <f t="shared" si="7"/>
        <v>9</v>
      </c>
      <c r="K16" s="14">
        <f t="shared" si="7"/>
        <v>0</v>
      </c>
      <c r="L16" s="14">
        <f t="shared" si="7"/>
        <v>136</v>
      </c>
      <c r="M16" s="14">
        <f t="shared" si="7"/>
        <v>9</v>
      </c>
      <c r="N16" s="14">
        <f t="shared" si="7"/>
        <v>0</v>
      </c>
      <c r="O16" s="14">
        <f t="shared" si="7"/>
        <v>141</v>
      </c>
      <c r="P16" s="14">
        <f t="shared" si="7"/>
        <v>4</v>
      </c>
      <c r="Q16" s="14">
        <f t="shared" si="7"/>
        <v>0</v>
      </c>
      <c r="R16" s="5">
        <f>SUM(C16+F16+I16+L16+O16)/5</f>
        <v>138.4</v>
      </c>
      <c r="S16" s="5">
        <f>SUM(R16*100)/B16</f>
        <v>95.448275862068968</v>
      </c>
      <c r="T16" s="5">
        <f>SUM(D16+G16+J16+M16+P16)/5</f>
        <v>6.6</v>
      </c>
      <c r="U16" s="6">
        <f>SUM(T16)*100/B16</f>
        <v>4.5517241379310347</v>
      </c>
      <c r="V16" s="26">
        <v>0</v>
      </c>
      <c r="W16" s="6">
        <v>0</v>
      </c>
    </row>
    <row r="17" spans="1:23" ht="17.25" customHeight="1" x14ac:dyDescent="0.25">
      <c r="A17" s="25" t="s">
        <v>11</v>
      </c>
      <c r="B17" s="16">
        <f>B16*100/B16</f>
        <v>100</v>
      </c>
      <c r="C17" s="13">
        <f>C16*100/B16</f>
        <v>97.241379310344826</v>
      </c>
      <c r="D17" s="13">
        <f>D16*100/B16</f>
        <v>2.7586206896551726</v>
      </c>
      <c r="E17" s="13">
        <f>E16*100/B16</f>
        <v>0</v>
      </c>
      <c r="F17" s="13">
        <f>F16*100/B16</f>
        <v>95.172413793103445</v>
      </c>
      <c r="G17" s="13">
        <f>G16*100/B16</f>
        <v>4.8275862068965516</v>
      </c>
      <c r="H17" s="13">
        <f>H16*100/B16</f>
        <v>0</v>
      </c>
      <c r="I17" s="13">
        <f>I16*100/B16</f>
        <v>93.793103448275858</v>
      </c>
      <c r="J17" s="13">
        <f>J16*100/B16</f>
        <v>6.2068965517241379</v>
      </c>
      <c r="K17" s="13">
        <f>K16*100/B16</f>
        <v>0</v>
      </c>
      <c r="L17" s="13">
        <f>L16*100/B16</f>
        <v>93.793103448275858</v>
      </c>
      <c r="M17" s="13">
        <f>M16*100/B16</f>
        <v>6.2068965517241379</v>
      </c>
      <c r="N17" s="13">
        <f>N16*100/B16</f>
        <v>0</v>
      </c>
      <c r="O17" s="13">
        <f>O16*100/B16</f>
        <v>97.241379310344826</v>
      </c>
      <c r="P17" s="13">
        <f>P16*100/B16</f>
        <v>2.7586206896551726</v>
      </c>
      <c r="Q17" s="13">
        <f>Q16*100/B16</f>
        <v>0</v>
      </c>
      <c r="R17" s="5"/>
      <c r="S17" s="5"/>
      <c r="T17" s="5"/>
      <c r="U17" s="23"/>
      <c r="V17" s="23"/>
      <c r="W17" s="23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I4:R4"/>
    <mergeCell ref="R7:W7"/>
    <mergeCell ref="N1:O1"/>
    <mergeCell ref="O7:Q7"/>
    <mergeCell ref="A7:A8"/>
    <mergeCell ref="B7:B8"/>
    <mergeCell ref="C7:E7"/>
    <mergeCell ref="F7:H7"/>
    <mergeCell ref="I7:K7"/>
    <mergeCell ref="L7:N7"/>
    <mergeCell ref="B3:G3"/>
    <mergeCell ref="V1:W1"/>
    <mergeCell ref="I2:R2"/>
    <mergeCell ref="I3:O3"/>
  </mergeCells>
  <phoneticPr fontId="3" type="noConversion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2024-05-24T05:07:39Z</cp:lastPrinted>
  <dcterms:created xsi:type="dcterms:W3CDTF">2022-12-22T06:57:03Z</dcterms:created>
  <dcterms:modified xsi:type="dcterms:W3CDTF">2024-05-24T05:08:19Z</dcterms:modified>
</cp:coreProperties>
</file>